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38280" yWindow="65416" windowWidth="38640" windowHeight="21240" activeTab="0"/>
  </bookViews>
  <sheets>
    <sheet name="Sheet1" sheetId="1" r:id="rId1"/>
    <sheet name="unlocked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<sst xmlns="http://schemas.openxmlformats.org/spreadsheetml/2006/main" count="63" uniqueCount="24">
  <si>
    <t>Tons of Silage</t>
  </si>
  <si>
    <t>Crop</t>
  </si>
  <si>
    <t>Corn</t>
  </si>
  <si>
    <t>Oats</t>
  </si>
  <si>
    <t>Soybeans</t>
  </si>
  <si>
    <t>Sorghum</t>
  </si>
  <si>
    <t>Standard Moisture</t>
  </si>
  <si>
    <t>Bushels</t>
  </si>
  <si>
    <t>Bushels at Standard Moisture</t>
  </si>
  <si>
    <t>Grain Equivalent Bushels</t>
  </si>
  <si>
    <t>ADJUST GRAINS TO BUSHELS AT STANDARD MOISTURE</t>
  </si>
  <si>
    <t>Tons at Standard Moisture</t>
  </si>
  <si>
    <t>Silage</t>
  </si>
  <si>
    <t>ADJUST SILAGE TO TONS AT STANDARD MOISTURE</t>
  </si>
  <si>
    <t>SILAGE TO GRAIN EQUIVALENT CONVERTER FOR CFAP</t>
  </si>
  <si>
    <t>CFAP Conversion Factor</t>
  </si>
  <si>
    <t>Useful Calculators for CFAP</t>
  </si>
  <si>
    <t>Paul Mitchell, Kevin Jarek, Liz Binverse, Bill Halfman</t>
  </si>
  <si>
    <t>608-265-6514</t>
  </si>
  <si>
    <t>pdmitchell@wisc.edu</t>
  </si>
  <si>
    <t>Change yellow cells</t>
  </si>
  <si>
    <t>Conversions in peach cells</t>
  </si>
  <si>
    <t>Unlocked so users can change the standard moistures</t>
  </si>
  <si>
    <t>Observed Moisture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</si>
</sst>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2" fillId="0" borderId="0" xfId="0" applyFont="1"/>
    <xf numFmtId="0" fontId="3" fillId="0" borderId="0" xfId="20"/>
    <xf numFmtId="0" fontId="0" fillId="2" borderId="0" xfId="0" applyFill="1"/>
    <xf numFmtId="0" fontId="0" fillId="3" borderId="0" xfId="0" applyFill="1"/>
    <xf numFmtId="0" fontId="0" fillId="0" borderId="0" xfId="0" applyProtection="1"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9" fontId="0" fillId="2" borderId="0" xfId="0" applyNumberFormat="1" applyFill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20" applyProtection="1">
      <protection/>
    </xf>
    <xf numFmtId="0" fontId="0" fillId="2" borderId="0" xfId="0" applyFill="1" applyProtection="1">
      <protection/>
    </xf>
    <xf numFmtId="0" fontId="0" fillId="3" borderId="0" xfId="0" applyFill="1" applyProtection="1">
      <protection/>
    </xf>
    <xf numFmtId="0" fontId="0" fillId="0" borderId="0" xfId="0" applyAlignment="1" applyProtection="1">
      <alignment horizontal="center"/>
      <protection/>
    </xf>
    <xf numFmtId="3" fontId="0" fillId="3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4" fillId="2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mitchell@wisc.ed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dmitchell@wis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D0B3C-2AC6-43CE-8A43-8173284FDE59}">
  <dimension ref="A1:E26"/>
  <sheetViews>
    <sheetView tabSelected="1" zoomScale="145" zoomScaleNormal="145" workbookViewId="0" topLeftCell="A1">
      <selection activeCell="B10" sqref="B10"/>
    </sheetView>
  </sheetViews>
  <sheetFormatPr defaultColWidth="9.140625" defaultRowHeight="15"/>
  <cols>
    <col min="1" max="1" width="9.28125" style="13" customWidth="1"/>
    <col min="2" max="2" width="12.28125" style="13" bestFit="1" customWidth="1"/>
    <col min="3" max="3" width="20.57421875" style="13" bestFit="1" customWidth="1"/>
    <col min="4" max="4" width="21.140625" style="13" bestFit="1" customWidth="1"/>
    <col min="5" max="5" width="25.140625" style="13" bestFit="1" customWidth="1"/>
    <col min="6" max="6" width="10.140625" style="13" customWidth="1"/>
    <col min="7" max="7" width="8.421875" style="13" customWidth="1"/>
    <col min="8" max="8" width="13.421875" style="13" bestFit="1" customWidth="1"/>
    <col min="9" max="9" width="16.140625" style="13" bestFit="1" customWidth="1"/>
    <col min="10" max="10" width="25.140625" style="13" bestFit="1" customWidth="1"/>
    <col min="11" max="16384" width="8.8515625" style="13" customWidth="1"/>
  </cols>
  <sheetData>
    <row r="1" spans="1:4" ht="18">
      <c r="A1" s="17" t="s">
        <v>16</v>
      </c>
      <c r="B1" s="18"/>
      <c r="C1" s="18"/>
      <c r="D1" s="18"/>
    </row>
    <row r="2" spans="1:4" ht="15">
      <c r="A2" s="18" t="s">
        <v>17</v>
      </c>
      <c r="B2" s="18"/>
      <c r="C2" s="18"/>
      <c r="D2" s="18"/>
    </row>
    <row r="3" spans="1:4" ht="15">
      <c r="A3" s="18" t="s">
        <v>18</v>
      </c>
      <c r="B3" s="18"/>
      <c r="C3" s="18"/>
      <c r="D3" s="18"/>
    </row>
    <row r="4" spans="1:4" ht="15">
      <c r="A4" s="19" t="s">
        <v>19</v>
      </c>
      <c r="B4" s="18"/>
      <c r="C4" s="18"/>
      <c r="D4" s="18"/>
    </row>
    <row r="5" spans="1:4" ht="15">
      <c r="A5" s="18"/>
      <c r="B5" s="18"/>
      <c r="C5" s="18"/>
      <c r="D5" s="18"/>
    </row>
    <row r="6" spans="1:4" ht="15">
      <c r="A6" s="20" t="s">
        <v>20</v>
      </c>
      <c r="B6" s="20"/>
      <c r="C6" s="21" t="s">
        <v>21</v>
      </c>
      <c r="D6" s="18"/>
    </row>
    <row r="7" spans="1:4" ht="15">
      <c r="A7" s="18"/>
      <c r="B7" s="18"/>
      <c r="C7" s="18"/>
      <c r="D7" s="18"/>
    </row>
    <row r="8" spans="1:4" ht="15">
      <c r="A8" s="18" t="s">
        <v>14</v>
      </c>
      <c r="B8" s="18"/>
      <c r="C8" s="18"/>
      <c r="D8" s="18"/>
    </row>
    <row r="9" spans="1:4" ht="15">
      <c r="A9" s="18" t="s">
        <v>1</v>
      </c>
      <c r="B9" s="22" t="s">
        <v>0</v>
      </c>
      <c r="C9" s="22" t="s">
        <v>15</v>
      </c>
      <c r="D9" s="22" t="s">
        <v>9</v>
      </c>
    </row>
    <row r="10" spans="1:4" ht="15">
      <c r="A10" s="18" t="s">
        <v>2</v>
      </c>
      <c r="B10" s="14">
        <v>1000</v>
      </c>
      <c r="C10" s="22">
        <v>7.94</v>
      </c>
      <c r="D10" s="23">
        <f>B10*C10</f>
        <v>7940</v>
      </c>
    </row>
    <row r="11" spans="1:4" ht="15">
      <c r="A11" s="18" t="s">
        <v>4</v>
      </c>
      <c r="B11" s="14">
        <v>1000</v>
      </c>
      <c r="C11" s="24">
        <v>5</v>
      </c>
      <c r="D11" s="23">
        <f aca="true" t="shared" si="0" ref="D11:D13">B11*C11</f>
        <v>5000</v>
      </c>
    </row>
    <row r="12" spans="1:4" ht="15">
      <c r="A12" s="18" t="s">
        <v>3</v>
      </c>
      <c r="B12" s="14">
        <v>1000</v>
      </c>
      <c r="C12" s="22">
        <v>4.08</v>
      </c>
      <c r="D12" s="23">
        <f t="shared" si="0"/>
        <v>4080</v>
      </c>
    </row>
    <row r="13" spans="1:4" ht="15">
      <c r="A13" s="18" t="s">
        <v>5</v>
      </c>
      <c r="B13" s="14">
        <v>1000</v>
      </c>
      <c r="C13" s="24">
        <f>3.114*100/56</f>
        <v>5.560714285714285</v>
      </c>
      <c r="D13" s="23">
        <f t="shared" si="0"/>
        <v>5560.714285714285</v>
      </c>
    </row>
    <row r="14" spans="1:5" ht="15">
      <c r="A14" s="18"/>
      <c r="B14" s="18"/>
      <c r="C14" s="18"/>
      <c r="D14" s="18"/>
      <c r="E14" s="18"/>
    </row>
    <row r="15" spans="1:5" ht="15">
      <c r="A15" s="18"/>
      <c r="B15" s="18"/>
      <c r="C15" s="18"/>
      <c r="D15" s="18"/>
      <c r="E15" s="18"/>
    </row>
    <row r="16" spans="1:5" ht="15">
      <c r="A16" s="18" t="s">
        <v>10</v>
      </c>
      <c r="B16" s="18"/>
      <c r="C16" s="18"/>
      <c r="D16" s="18"/>
      <c r="E16" s="18"/>
    </row>
    <row r="17" spans="1:5" ht="15">
      <c r="A17" s="18" t="s">
        <v>1</v>
      </c>
      <c r="B17" s="22" t="s">
        <v>7</v>
      </c>
      <c r="C17" s="22" t="s">
        <v>23</v>
      </c>
      <c r="D17" s="22" t="s">
        <v>6</v>
      </c>
      <c r="E17" s="22" t="s">
        <v>8</v>
      </c>
    </row>
    <row r="18" spans="1:5" ht="15">
      <c r="A18" s="18" t="s">
        <v>2</v>
      </c>
      <c r="B18" s="14">
        <v>10000</v>
      </c>
      <c r="C18" s="15">
        <v>0.2</v>
      </c>
      <c r="D18" s="25">
        <v>0.155</v>
      </c>
      <c r="E18" s="23">
        <f>B18*(1-C18)/(1-D18)</f>
        <v>9467.455621301775</v>
      </c>
    </row>
    <row r="19" spans="1:5" ht="15">
      <c r="A19" s="18" t="s">
        <v>4</v>
      </c>
      <c r="B19" s="14">
        <v>10000</v>
      </c>
      <c r="C19" s="15">
        <v>0.15</v>
      </c>
      <c r="D19" s="25">
        <v>0.14</v>
      </c>
      <c r="E19" s="23">
        <f aca="true" t="shared" si="1" ref="E19:E21">B19*(1-C19)/(1-D19)</f>
        <v>9883.72093023256</v>
      </c>
    </row>
    <row r="20" spans="1:5" ht="15">
      <c r="A20" s="18" t="s">
        <v>3</v>
      </c>
      <c r="B20" s="14">
        <v>10000</v>
      </c>
      <c r="C20" s="15">
        <v>0.16</v>
      </c>
      <c r="D20" s="25">
        <v>0.14</v>
      </c>
      <c r="E20" s="23">
        <f t="shared" si="1"/>
        <v>9767.441860465116</v>
      </c>
    </row>
    <row r="21" spans="1:5" ht="15">
      <c r="A21" s="18" t="s">
        <v>5</v>
      </c>
      <c r="B21" s="14">
        <v>10000</v>
      </c>
      <c r="C21" s="15">
        <v>0.16</v>
      </c>
      <c r="D21" s="25">
        <v>0.14</v>
      </c>
      <c r="E21" s="23">
        <f t="shared" si="1"/>
        <v>9767.441860465116</v>
      </c>
    </row>
    <row r="22" spans="1:5" ht="15">
      <c r="A22" s="18"/>
      <c r="B22" s="18"/>
      <c r="C22" s="18"/>
      <c r="D22" s="18"/>
      <c r="E22" s="18"/>
    </row>
    <row r="23" spans="1:5" ht="15">
      <c r="A23" s="18"/>
      <c r="B23" s="18"/>
      <c r="C23" s="18"/>
      <c r="D23" s="18"/>
      <c r="E23" s="18"/>
    </row>
    <row r="24" spans="1:5" ht="15">
      <c r="A24" s="18" t="s">
        <v>13</v>
      </c>
      <c r="B24" s="18"/>
      <c r="C24" s="18"/>
      <c r="D24" s="18"/>
      <c r="E24" s="18"/>
    </row>
    <row r="25" spans="1:5" ht="15">
      <c r="A25" s="18"/>
      <c r="B25" s="18" t="s">
        <v>0</v>
      </c>
      <c r="C25" s="22" t="s">
        <v>23</v>
      </c>
      <c r="D25" s="22" t="s">
        <v>6</v>
      </c>
      <c r="E25" s="22" t="s">
        <v>11</v>
      </c>
    </row>
    <row r="26" spans="1:5" ht="15">
      <c r="A26" s="18" t="s">
        <v>12</v>
      </c>
      <c r="B26" s="14">
        <v>819</v>
      </c>
      <c r="C26" s="16">
        <v>0.68</v>
      </c>
      <c r="D26" s="26">
        <v>0.65</v>
      </c>
      <c r="E26" s="23">
        <f>B26*(1-C26)/(1-D26)</f>
        <v>748.8</v>
      </c>
    </row>
  </sheetData>
  <sheetProtection algorithmName="SHA-512" hashValue="ICecvE8vJzBQt2Ux6LgNnmxig3Yih+eguXSudM7sKXGFuMgL5eWgIjATIOGS5/Qc4kzDbJ0TJBAi0mgRCT2VXw==" saltValue="SAr/bnRlOLKcYcuaof5erw==" spinCount="100000" sheet="1" objects="1" scenarios="1"/>
  <hyperlinks>
    <hyperlink ref="A4" r:id="rId1" display="mailto:pdmitchell@wisc.ed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C8B7B-1AB7-4AE5-AC9A-43DF88ED9143}">
  <dimension ref="A1:H26"/>
  <sheetViews>
    <sheetView workbookViewId="0" topLeftCell="A1"/>
  </sheetViews>
  <sheetFormatPr defaultColWidth="9.140625" defaultRowHeight="15"/>
  <cols>
    <col min="1" max="1" width="9.28125" style="0" customWidth="1"/>
    <col min="2" max="2" width="12.28125" style="0" bestFit="1" customWidth="1"/>
    <col min="3" max="3" width="20.57421875" style="0" bestFit="1" customWidth="1"/>
    <col min="4" max="4" width="21.140625" style="0" bestFit="1" customWidth="1"/>
    <col min="5" max="5" width="25.140625" style="0" bestFit="1" customWidth="1"/>
  </cols>
  <sheetData>
    <row r="1" ht="18">
      <c r="A1" s="9" t="s">
        <v>16</v>
      </c>
    </row>
    <row r="2" ht="15">
      <c r="A2" t="s">
        <v>17</v>
      </c>
    </row>
    <row r="3" ht="15">
      <c r="A3" t="s">
        <v>18</v>
      </c>
    </row>
    <row r="4" ht="15">
      <c r="A4" s="10" t="s">
        <v>19</v>
      </c>
    </row>
    <row r="6" spans="1:8" ht="15">
      <c r="A6" s="11" t="s">
        <v>20</v>
      </c>
      <c r="B6" s="11"/>
      <c r="C6" s="12" t="s">
        <v>21</v>
      </c>
      <c r="E6" s="27" t="s">
        <v>22</v>
      </c>
      <c r="F6" s="27"/>
      <c r="G6" s="27"/>
      <c r="H6" s="11"/>
    </row>
    <row r="8" ht="15">
      <c r="A8" t="s">
        <v>14</v>
      </c>
    </row>
    <row r="9" spans="1:4" ht="15">
      <c r="A9" t="s">
        <v>1</v>
      </c>
      <c r="B9" s="2" t="s">
        <v>0</v>
      </c>
      <c r="C9" s="2" t="s">
        <v>15</v>
      </c>
      <c r="D9" s="2" t="s">
        <v>9</v>
      </c>
    </row>
    <row r="10" spans="1:4" ht="15">
      <c r="A10" t="s">
        <v>2</v>
      </c>
      <c r="B10" s="5">
        <v>1000</v>
      </c>
      <c r="C10" s="2">
        <v>7.94</v>
      </c>
      <c r="D10" s="6">
        <f>B10*C10</f>
        <v>7940</v>
      </c>
    </row>
    <row r="11" spans="1:4" ht="15">
      <c r="A11" t="s">
        <v>4</v>
      </c>
      <c r="B11" s="5">
        <v>1000</v>
      </c>
      <c r="C11" s="3">
        <v>5</v>
      </c>
      <c r="D11" s="6">
        <f aca="true" t="shared" si="0" ref="D11:D13">B11*C11</f>
        <v>5000</v>
      </c>
    </row>
    <row r="12" spans="1:4" ht="15">
      <c r="A12" t="s">
        <v>3</v>
      </c>
      <c r="B12" s="5">
        <v>1000</v>
      </c>
      <c r="C12" s="2">
        <v>4.08</v>
      </c>
      <c r="D12" s="6">
        <f t="shared" si="0"/>
        <v>4080</v>
      </c>
    </row>
    <row r="13" spans="1:4" ht="15">
      <c r="A13" t="s">
        <v>5</v>
      </c>
      <c r="B13" s="5">
        <v>1000</v>
      </c>
      <c r="C13" s="3">
        <f>3.114*100/56</f>
        <v>5.560714285714285</v>
      </c>
      <c r="D13" s="6">
        <f t="shared" si="0"/>
        <v>5560.714285714285</v>
      </c>
    </row>
    <row r="16" ht="15">
      <c r="A16" t="s">
        <v>10</v>
      </c>
    </row>
    <row r="17" spans="1:5" ht="15">
      <c r="A17" t="s">
        <v>1</v>
      </c>
      <c r="B17" s="2" t="s">
        <v>7</v>
      </c>
      <c r="C17" s="22" t="s">
        <v>23</v>
      </c>
      <c r="D17" s="2" t="s">
        <v>6</v>
      </c>
      <c r="E17" s="2" t="s">
        <v>8</v>
      </c>
    </row>
    <row r="18" spans="1:5" ht="15">
      <c r="A18" t="s">
        <v>2</v>
      </c>
      <c r="B18" s="5">
        <v>10000</v>
      </c>
      <c r="C18" s="7">
        <v>0.2</v>
      </c>
      <c r="D18" s="1">
        <v>0.155</v>
      </c>
      <c r="E18" s="6">
        <f>B18*(1-C18)/(1-D18)</f>
        <v>9467.455621301775</v>
      </c>
    </row>
    <row r="19" spans="1:5" ht="15">
      <c r="A19" t="s">
        <v>4</v>
      </c>
      <c r="B19" s="5">
        <v>10000</v>
      </c>
      <c r="C19" s="7">
        <v>0.15</v>
      </c>
      <c r="D19" s="1">
        <v>0.14</v>
      </c>
      <c r="E19" s="6">
        <f aca="true" t="shared" si="1" ref="E19:E21">B19*(1-C19)/(1-D19)</f>
        <v>9883.72093023256</v>
      </c>
    </row>
    <row r="20" spans="1:5" ht="15">
      <c r="A20" t="s">
        <v>3</v>
      </c>
      <c r="B20" s="5">
        <v>10000</v>
      </c>
      <c r="C20" s="7">
        <v>0.16</v>
      </c>
      <c r="D20" s="1">
        <v>0.14</v>
      </c>
      <c r="E20" s="6">
        <f t="shared" si="1"/>
        <v>9767.441860465116</v>
      </c>
    </row>
    <row r="21" spans="1:5" ht="15">
      <c r="A21" t="s">
        <v>5</v>
      </c>
      <c r="B21" s="5">
        <v>10000</v>
      </c>
      <c r="C21" s="7">
        <v>0.16</v>
      </c>
      <c r="D21" s="1">
        <v>0.14</v>
      </c>
      <c r="E21" s="6">
        <f t="shared" si="1"/>
        <v>9767.441860465116</v>
      </c>
    </row>
    <row r="24" ht="15">
      <c r="A24" t="s">
        <v>13</v>
      </c>
    </row>
    <row r="25" spans="2:5" ht="15">
      <c r="B25" t="s">
        <v>0</v>
      </c>
      <c r="C25" s="22" t="s">
        <v>23</v>
      </c>
      <c r="D25" s="2" t="s">
        <v>6</v>
      </c>
      <c r="E25" s="2" t="s">
        <v>11</v>
      </c>
    </row>
    <row r="26" spans="1:5" ht="15">
      <c r="A26" t="s">
        <v>12</v>
      </c>
      <c r="B26" s="5">
        <v>819</v>
      </c>
      <c r="C26" s="8">
        <v>0.68</v>
      </c>
      <c r="D26" s="4">
        <v>0.65</v>
      </c>
      <c r="E26" s="6">
        <f>B26*(1-C26)/(1-D26)</f>
        <v>748.8</v>
      </c>
    </row>
  </sheetData>
  <hyperlinks>
    <hyperlink ref="A4" r:id="rId1" display="mailto:pdmitchell@wisc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Mitchell</dc:creator>
  <cp:keywords/>
  <dc:description/>
  <cp:lastModifiedBy>Paul Mitchell</cp:lastModifiedBy>
  <dcterms:created xsi:type="dcterms:W3CDTF">2020-05-29T15:23:04Z</dcterms:created>
  <dcterms:modified xsi:type="dcterms:W3CDTF">2020-06-03T05:41:03Z</dcterms:modified>
  <cp:category/>
  <cp:version/>
  <cp:contentType/>
  <cp:contentStatus/>
</cp:coreProperties>
</file>